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52" documentId="13_ncr:1_{17F7ADF1-3F52-494E-A5D6-299D9646DEC4}" xr6:coauthVersionLast="47" xr6:coauthVersionMax="47" xr10:uidLastSave="{FBDCC3B6-9707-4BE1-88D0-EADA85105A5A}"/>
  <bookViews>
    <workbookView xWindow="6090" yWindow="50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<sst xmlns="http://schemas.openxmlformats.org/spreadsheetml/2006/main" count="115" uniqueCount="56">
  <si>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</si>
  <si>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</si>
  <si>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</si>
  <si>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</si>
  <si>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</si>
  <si>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</si>
  <si>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</si>
  <si>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</si>
  <si>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</si>
  <si>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</si>
  <si>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</si>
  <si>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</si>
  <si>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</si>
  <si>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</si>
  <si>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</si>
  <si>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</si>
  <si>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</si>
  <si>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</si>
  <si>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</si>
  <si>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</si>
  <si>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</si>
  <si>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</si>
  <si>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</si>
  <si>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</si>
  <si>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</si>
  <si>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</si>
  <si>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</si>
  <si>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</si>
  <si>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</si>
  <si>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</si>
  <si>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</si>
  <si>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</si>
  <si>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</si>
  <si>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</si>
  <si>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</si>
  <si>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</si>
  <si>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</si>
  <si>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</si>
  <si>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</si>
  <si>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</si>
  <si>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</si>
  <si>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</si>
  <si>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</si>
  <si>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</si>
  <si>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</si>
  <si>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</si>
  <si>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</si>
  <si>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</si>
  <si>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</si>
  <si>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</si>
  <si>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</si>
  <si>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</si>
  <si>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</si>
  <si>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</si>
  <si>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t>Date:</t>
    </r>
    <r>
      <rPr>
        <sz val="11"/>
        <rFont val="Calibri"/>
        <family val="2"/>
        <scheme val="minor"/>
      </rPr>
      <t xml:space="preserve"> 06/03/2021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</si>
  <si>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72-73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</si>
</sst>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5" t="s">
        <v>21</v>
      </c>
      <c r="B10" s="85"/>
      <c r="C10" s="85"/>
      <c r="D10" s="85"/>
      <c r="E10" s="85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I16" sqref="I1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86" t="s">
        <v>42</v>
      </c>
      <c r="C1" s="86"/>
      <c r="D1" s="86"/>
      <c r="E1" s="87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84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88" t="s">
        <v>0</v>
      </c>
      <c r="B13" s="89"/>
      <c r="C13" s="89"/>
      <c r="D13" s="89"/>
      <c r="E13" s="90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72.2</v>
      </c>
      <c r="E15" s="61">
        <f>'Raw Data'!N2</f>
        <v>3026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72</v>
      </c>
      <c r="E16" s="43">
        <f>'Raw Data'!N3</f>
        <v>3004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72</v>
      </c>
      <c r="E17" s="43">
        <f>'Raw Data'!N4</f>
        <v>3108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72</v>
      </c>
      <c r="E18" s="43">
        <f>'Raw Data'!N5</f>
        <v>3354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72.400000000000006</v>
      </c>
      <c r="E19" s="43">
        <f>'Raw Data'!N6</f>
        <v>3048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72</v>
      </c>
      <c r="E20" s="43">
        <f>'Raw Data'!N7</f>
        <v>2902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51</v>
      </c>
      <c r="B22" s="81"/>
      <c r="C22" s="81"/>
      <c r="D22" s="81"/>
      <c r="E22" s="80"/>
    </row>
    <row r="23" spans="1:5" s="83" customFormat="1" ht="12" x14ac:dyDescent="0.25">
      <c r="A23" s="82" t="s">
        <v>52</v>
      </c>
      <c r="B23" s="81"/>
      <c r="C23" s="81"/>
      <c r="D23" s="81"/>
      <c r="E23" s="80"/>
    </row>
    <row r="24" spans="1:5" s="83" customFormat="1" ht="12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06/03/2021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A2" sqref="A2:J31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91">
        <v>44261</v>
      </c>
      <c r="D2" s="92">
        <v>0.65628472222222223</v>
      </c>
      <c r="E2" s="93" t="s">
        <v>40</v>
      </c>
      <c r="F2" s="93">
        <v>2980</v>
      </c>
      <c r="G2" s="93">
        <v>0.3</v>
      </c>
      <c r="H2" s="93">
        <v>72</v>
      </c>
      <c r="I2" s="77">
        <f>AVERAGE(F2:F6)</f>
        <v>3026</v>
      </c>
      <c r="J2" s="23">
        <f>AVERAGE(H2:H6)</f>
        <v>72.2</v>
      </c>
      <c r="K2" s="6"/>
      <c r="L2" s="67" t="str">
        <f>A2</f>
        <v>0+15</v>
      </c>
      <c r="M2" s="8">
        <f>B2</f>
        <v>5</v>
      </c>
      <c r="N2" s="8">
        <f>I2</f>
        <v>3026</v>
      </c>
      <c r="O2" s="8">
        <f>J2</f>
        <v>72.2</v>
      </c>
    </row>
    <row r="3" spans="1:16" x14ac:dyDescent="0.25">
      <c r="A3" s="18" t="s">
        <v>48</v>
      </c>
      <c r="B3" s="16">
        <v>5</v>
      </c>
      <c r="C3" s="91">
        <v>44261</v>
      </c>
      <c r="D3" s="92">
        <v>0.6564699074074074</v>
      </c>
      <c r="E3" s="93" t="s">
        <v>40</v>
      </c>
      <c r="F3" s="93">
        <v>2980</v>
      </c>
      <c r="G3" s="93">
        <v>0.3</v>
      </c>
      <c r="H3" s="93">
        <v>72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3004</v>
      </c>
      <c r="O3" s="8">
        <f>J7</f>
        <v>72</v>
      </c>
    </row>
    <row r="4" spans="1:16" x14ac:dyDescent="0.25">
      <c r="A4" s="18" t="s">
        <v>48</v>
      </c>
      <c r="B4" s="16">
        <v>5</v>
      </c>
      <c r="C4" s="91">
        <v>44261</v>
      </c>
      <c r="D4" s="92">
        <v>0.65665509259259258</v>
      </c>
      <c r="E4" s="93" t="s">
        <v>40</v>
      </c>
      <c r="F4" s="93">
        <v>2990</v>
      </c>
      <c r="G4" s="93">
        <v>0.3</v>
      </c>
      <c r="H4" s="93">
        <v>73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3108</v>
      </c>
      <c r="O4" s="8">
        <f>J12</f>
        <v>72</v>
      </c>
    </row>
    <row r="5" spans="1:16" x14ac:dyDescent="0.25">
      <c r="A5" s="18" t="s">
        <v>48</v>
      </c>
      <c r="B5" s="16">
        <v>5</v>
      </c>
      <c r="C5" s="91">
        <v>44261</v>
      </c>
      <c r="D5" s="92">
        <v>0.65953703703703703</v>
      </c>
      <c r="E5" s="93" t="s">
        <v>19</v>
      </c>
      <c r="F5" s="93">
        <v>3100</v>
      </c>
      <c r="G5" s="93">
        <v>0.3</v>
      </c>
      <c r="H5" s="93">
        <v>72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3354</v>
      </c>
      <c r="O5" s="8">
        <f>J17</f>
        <v>72</v>
      </c>
    </row>
    <row r="6" spans="1:16" x14ac:dyDescent="0.25">
      <c r="A6" s="19" t="s">
        <v>48</v>
      </c>
      <c r="B6" s="20">
        <v>5</v>
      </c>
      <c r="C6" s="94">
        <v>44261</v>
      </c>
      <c r="D6" s="95">
        <v>0.65972222222222221</v>
      </c>
      <c r="E6" s="96" t="s">
        <v>19</v>
      </c>
      <c r="F6" s="96">
        <v>3080</v>
      </c>
      <c r="G6" s="96">
        <v>0.3</v>
      </c>
      <c r="H6" s="97">
        <v>72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3048</v>
      </c>
      <c r="O6" s="8">
        <f>J22</f>
        <v>72.400000000000006</v>
      </c>
    </row>
    <row r="7" spans="1:16" x14ac:dyDescent="0.25">
      <c r="A7" s="18" t="s">
        <v>48</v>
      </c>
      <c r="B7" s="16">
        <v>15</v>
      </c>
      <c r="C7" s="91">
        <v>44261</v>
      </c>
      <c r="D7" s="92">
        <v>0.66144675925925933</v>
      </c>
      <c r="E7" s="93" t="s">
        <v>40</v>
      </c>
      <c r="F7" s="93">
        <v>3090</v>
      </c>
      <c r="G7" s="93">
        <v>0.3</v>
      </c>
      <c r="H7" s="93">
        <v>72</v>
      </c>
      <c r="I7" s="77">
        <f>AVERAGE(F7:F11)</f>
        <v>3004</v>
      </c>
      <c r="J7" s="23">
        <f>AVERAGE(H7:H11)</f>
        <v>72</v>
      </c>
      <c r="K7" s="6"/>
      <c r="L7" s="67" t="str">
        <f>L6</f>
        <v>0+30</v>
      </c>
      <c r="M7" s="8">
        <f>B27</f>
        <v>25</v>
      </c>
      <c r="N7" s="8">
        <f>I27</f>
        <v>2902</v>
      </c>
      <c r="O7" s="8">
        <f>J27</f>
        <v>72</v>
      </c>
    </row>
    <row r="8" spans="1:16" x14ac:dyDescent="0.25">
      <c r="A8" s="18" t="s">
        <v>48</v>
      </c>
      <c r="B8" s="66">
        <v>15</v>
      </c>
      <c r="C8" s="91">
        <v>44261</v>
      </c>
      <c r="D8" s="92">
        <v>0.6616319444444444</v>
      </c>
      <c r="E8" s="93" t="s">
        <v>40</v>
      </c>
      <c r="F8" s="93">
        <v>2970</v>
      </c>
      <c r="G8" s="93">
        <v>0.3</v>
      </c>
      <c r="H8" s="93">
        <v>72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91">
        <v>44261</v>
      </c>
      <c r="D9" s="92">
        <v>0.66206018518518517</v>
      </c>
      <c r="E9" s="93" t="s">
        <v>19</v>
      </c>
      <c r="F9" s="93">
        <v>2990</v>
      </c>
      <c r="G9" s="93">
        <v>0.3</v>
      </c>
      <c r="H9" s="93">
        <v>72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91">
        <v>44261</v>
      </c>
      <c r="D10" s="92">
        <v>0.66224537037037035</v>
      </c>
      <c r="E10" s="93" t="s">
        <v>19</v>
      </c>
      <c r="F10" s="93">
        <v>2980</v>
      </c>
      <c r="G10" s="93">
        <v>0.3</v>
      </c>
      <c r="H10" s="93">
        <v>72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94">
        <v>44261</v>
      </c>
      <c r="D11" s="95">
        <v>0.66243055555555552</v>
      </c>
      <c r="E11" s="96" t="s">
        <v>19</v>
      </c>
      <c r="F11" s="96">
        <v>2990</v>
      </c>
      <c r="G11" s="96">
        <v>0.3</v>
      </c>
      <c r="H11" s="97">
        <v>72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91">
        <v>44261</v>
      </c>
      <c r="D12" s="92">
        <v>0.66325231481481484</v>
      </c>
      <c r="E12" s="93" t="s">
        <v>40</v>
      </c>
      <c r="F12" s="93">
        <v>3170</v>
      </c>
      <c r="G12" s="93">
        <v>0.3</v>
      </c>
      <c r="H12" s="93">
        <v>72</v>
      </c>
      <c r="I12" s="77">
        <f>AVERAGE(F12:F16)</f>
        <v>3108</v>
      </c>
      <c r="J12" s="23">
        <f>AVERAGE(H12:H16)</f>
        <v>72</v>
      </c>
      <c r="K12" s="6"/>
    </row>
    <row r="13" spans="1:16" x14ac:dyDescent="0.25">
      <c r="A13" s="18" t="s">
        <v>48</v>
      </c>
      <c r="B13" s="16">
        <v>25</v>
      </c>
      <c r="C13" s="91">
        <v>44261</v>
      </c>
      <c r="D13" s="92">
        <v>0.66343750000000001</v>
      </c>
      <c r="E13" s="93" t="s">
        <v>40</v>
      </c>
      <c r="F13" s="93">
        <v>3190</v>
      </c>
      <c r="G13" s="93">
        <v>0.3</v>
      </c>
      <c r="H13" s="93">
        <v>72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91">
        <v>44261</v>
      </c>
      <c r="D14" s="92">
        <v>0.66385416666666663</v>
      </c>
      <c r="E14" s="93" t="s">
        <v>19</v>
      </c>
      <c r="F14" s="93">
        <v>3150</v>
      </c>
      <c r="G14" s="93">
        <v>0.3</v>
      </c>
      <c r="H14" s="93">
        <v>72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91">
        <v>44261</v>
      </c>
      <c r="D15" s="92">
        <v>0.66403935185185181</v>
      </c>
      <c r="E15" s="93" t="s">
        <v>19</v>
      </c>
      <c r="F15" s="93">
        <v>3010</v>
      </c>
      <c r="G15" s="93">
        <v>0.3</v>
      </c>
      <c r="H15" s="93">
        <v>72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94">
        <v>44261</v>
      </c>
      <c r="D16" s="95">
        <v>0.66421296296296295</v>
      </c>
      <c r="E16" s="96" t="s">
        <v>19</v>
      </c>
      <c r="F16" s="96">
        <v>3020</v>
      </c>
      <c r="G16" s="96">
        <v>0.3</v>
      </c>
      <c r="H16" s="97">
        <v>72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91">
        <v>44261</v>
      </c>
      <c r="D17" s="92">
        <v>0.6713541666666667</v>
      </c>
      <c r="E17" s="93" t="s">
        <v>40</v>
      </c>
      <c r="F17" s="93">
        <v>3340</v>
      </c>
      <c r="G17" s="93">
        <v>0.3</v>
      </c>
      <c r="H17" s="93">
        <v>72</v>
      </c>
      <c r="I17" s="77">
        <f>AVERAGE(F17:F21)</f>
        <v>3354</v>
      </c>
      <c r="J17" s="23">
        <f>AVERAGE(H17:H21)</f>
        <v>72</v>
      </c>
      <c r="P17" s="15"/>
    </row>
    <row r="18" spans="1:25" x14ac:dyDescent="0.25">
      <c r="A18" s="18" t="s">
        <v>49</v>
      </c>
      <c r="B18" s="66">
        <v>5</v>
      </c>
      <c r="C18" s="91">
        <v>44261</v>
      </c>
      <c r="D18" s="92">
        <v>0.67153935185185187</v>
      </c>
      <c r="E18" s="93" t="s">
        <v>40</v>
      </c>
      <c r="F18" s="93">
        <v>3410</v>
      </c>
      <c r="G18" s="93">
        <v>0.3</v>
      </c>
      <c r="H18" s="93">
        <v>72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91">
        <v>44261</v>
      </c>
      <c r="D19" s="92">
        <v>0.67199074074074072</v>
      </c>
      <c r="E19" s="93" t="s">
        <v>19</v>
      </c>
      <c r="F19" s="93">
        <v>3330</v>
      </c>
      <c r="G19" s="93">
        <v>0.3</v>
      </c>
      <c r="H19" s="93">
        <v>72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91">
        <v>44261</v>
      </c>
      <c r="D20" s="92">
        <v>0.67219907407407409</v>
      </c>
      <c r="E20" s="93" t="s">
        <v>19</v>
      </c>
      <c r="F20" s="93">
        <v>3330</v>
      </c>
      <c r="G20" s="93">
        <v>0.3</v>
      </c>
      <c r="H20" s="93">
        <v>72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94">
        <v>44261</v>
      </c>
      <c r="D21" s="95">
        <v>0.67237268518518523</v>
      </c>
      <c r="E21" s="96" t="s">
        <v>19</v>
      </c>
      <c r="F21" s="96">
        <v>3360</v>
      </c>
      <c r="G21" s="96">
        <v>0.3</v>
      </c>
      <c r="H21" s="97">
        <v>72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91">
        <v>44261</v>
      </c>
      <c r="D22" s="92">
        <v>0.66844907407407417</v>
      </c>
      <c r="E22" s="93" t="s">
        <v>40</v>
      </c>
      <c r="F22" s="93">
        <v>3080</v>
      </c>
      <c r="G22" s="93">
        <v>0.3</v>
      </c>
      <c r="H22" s="93">
        <v>72</v>
      </c>
      <c r="I22" s="77">
        <f>AVERAGE(F22:F26)</f>
        <v>3048</v>
      </c>
      <c r="J22" s="23">
        <f>AVERAGE(H22:H26)</f>
        <v>72.400000000000006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91">
        <v>44261</v>
      </c>
      <c r="D23" s="92">
        <v>0.66863425925925923</v>
      </c>
      <c r="E23" s="93" t="s">
        <v>40</v>
      </c>
      <c r="F23" s="93">
        <v>2980</v>
      </c>
      <c r="G23" s="93">
        <v>0.3</v>
      </c>
      <c r="H23" s="93">
        <v>73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91">
        <v>44261</v>
      </c>
      <c r="D24" s="92">
        <v>0.66883101851851856</v>
      </c>
      <c r="E24" s="93" t="s">
        <v>40</v>
      </c>
      <c r="F24" s="93">
        <v>3000</v>
      </c>
      <c r="G24" s="93">
        <v>0.3</v>
      </c>
      <c r="H24" s="93">
        <v>72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91">
        <v>44261</v>
      </c>
      <c r="D25" s="92">
        <v>0.67035879629629624</v>
      </c>
      <c r="E25" s="93" t="s">
        <v>19</v>
      </c>
      <c r="F25" s="93">
        <v>3100</v>
      </c>
      <c r="G25" s="93">
        <v>0.3</v>
      </c>
      <c r="H25" s="93">
        <v>72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4">
        <v>44261</v>
      </c>
      <c r="D26" s="95">
        <v>0.67054398148148142</v>
      </c>
      <c r="E26" s="96" t="s">
        <v>19</v>
      </c>
      <c r="F26" s="96">
        <v>3080</v>
      </c>
      <c r="G26" s="96">
        <v>0.3</v>
      </c>
      <c r="H26" s="97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91">
        <v>44261</v>
      </c>
      <c r="D27" s="92">
        <v>0.66559027777777779</v>
      </c>
      <c r="E27" s="93" t="s">
        <v>40</v>
      </c>
      <c r="F27" s="93">
        <v>3090</v>
      </c>
      <c r="G27" s="93">
        <v>0.3</v>
      </c>
      <c r="H27" s="93">
        <v>72</v>
      </c>
      <c r="I27" s="77">
        <f>AVERAGE(F27:F31)</f>
        <v>2902</v>
      </c>
      <c r="J27" s="23">
        <f>AVERAGE(H27:H31)</f>
        <v>72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1">
        <v>44261</v>
      </c>
      <c r="D28" s="92">
        <v>0.66577546296296297</v>
      </c>
      <c r="E28" s="93" t="s">
        <v>40</v>
      </c>
      <c r="F28" s="93">
        <v>3080</v>
      </c>
      <c r="G28" s="93">
        <v>0.3</v>
      </c>
      <c r="H28" s="93">
        <v>72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1">
        <v>44261</v>
      </c>
      <c r="D29" s="92">
        <v>0.66596064814814815</v>
      </c>
      <c r="E29" s="93" t="s">
        <v>40</v>
      </c>
      <c r="F29" s="93">
        <v>3060</v>
      </c>
      <c r="G29" s="93">
        <v>0.3</v>
      </c>
      <c r="H29" s="93">
        <v>72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1">
        <v>44261</v>
      </c>
      <c r="D30" s="92">
        <v>0.66640046296296296</v>
      </c>
      <c r="E30" s="93" t="s">
        <v>19</v>
      </c>
      <c r="F30" s="93">
        <v>2610</v>
      </c>
      <c r="G30" s="93">
        <v>0.3</v>
      </c>
      <c r="H30" s="93">
        <v>72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4">
        <v>44261</v>
      </c>
      <c r="D31" s="95">
        <v>0.66658564814814814</v>
      </c>
      <c r="E31" s="96" t="s">
        <v>19</v>
      </c>
      <c r="F31" s="96">
        <v>2670</v>
      </c>
      <c r="G31" s="96">
        <v>0.3</v>
      </c>
      <c r="H31" s="97">
        <v>72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7088C4-7DB3-406A-B091-0ECCB80E46DD}"/>
</file>

<file path=customXml/itemProps2.xml><?xml version="1.0" encoding="utf-8"?>
<ds:datastoreItem xmlns:ds="http://schemas.openxmlformats.org/officeDocument/2006/customXml" ds:itemID="{C5384408-5FE7-4678-B387-4EFCE2B6E40E}"/>
</file>

<file path=customXml/itemProps3.xml><?xml version="1.0" encoding="utf-8"?>
<ds:datastoreItem xmlns:ds="http://schemas.openxmlformats.org/officeDocument/2006/customXml" ds:itemID="{402C1206-5DC0-4654-99BF-2BCA3E5F8C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2021-06-10T16:44:25Z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